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29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<sst xmlns="http://schemas.openxmlformats.org/spreadsheetml/2006/main" count="112" uniqueCount="50">
  <si>
    <r>
      <t xml:space="preserve">After installing the add-in, select formulas and use </t>
    </r>
    <r>
      <rPr>
        <b/>
        <sz val="10"/>
        <rFont val="Verdana"/>
        <family val="0"/>
      </rPr>
      <t>F2 &gt; Enter</t>
    </r>
    <r>
      <rPr>
        <sz val="10"/>
        <rFont val="Verdana"/>
        <family val="0"/>
      </rPr>
      <t xml:space="preserve"> to refresh, then drag to calculate for all sequences (an internet connection is required)</t>
    </r>
  </si>
  <si>
    <t>L(pS)NVQSKCG(pS)KDNIKHVPGGG(pS)VQIVYKPVDL</t>
  </si>
  <si>
    <t>SKCG(pS)KDNIKHVPGGG(pS)VQIVYKPVDL(pS)KVT(pS)</t>
  </si>
  <si>
    <t>Please note that the Pep-Calc API add-in is not compatible with Microsoft Office for Mac</t>
  </si>
  <si>
    <r>
      <t xml:space="preserve">The </t>
    </r>
    <r>
      <rPr>
        <b/>
        <sz val="10"/>
        <rFont val="Verdana"/>
        <family val="0"/>
      </rPr>
      <t>Pep-Calc.xlam</t>
    </r>
    <r>
      <rPr>
        <sz val="10"/>
        <rFont val="Verdana"/>
        <family val="0"/>
      </rPr>
      <t xml:space="preserve"> add-in available at </t>
    </r>
    <r>
      <rPr>
        <b/>
        <sz val="10"/>
        <rFont val="Verdana"/>
        <family val="0"/>
      </rPr>
      <t>http://www.pep-calc.com/api/</t>
    </r>
    <r>
      <rPr>
        <sz val="10"/>
        <rFont val="Verdana"/>
        <family val="0"/>
      </rPr>
      <t xml:space="preserve"> is required to use the custom functions in this spreadsheet</t>
    </r>
  </si>
  <si>
    <t>NH2</t>
  </si>
  <si>
    <t>(NhArg-Nphe-Nphe)4</t>
  </si>
  <si>
    <t>(NhArg-Nspe-Nspe)4</t>
  </si>
  <si>
    <t>(NhArg-Nspe-Nspe)3</t>
  </si>
  <si>
    <t>(NhArg-Nmfb-Nmfb)4</t>
  </si>
  <si>
    <t>(NhArg-Nmfb-Nmfb)3</t>
  </si>
  <si>
    <t>(NhArg-NhLeu-Nspe)4</t>
  </si>
  <si>
    <t>(NhArg-NhLeu-Nspe)3</t>
  </si>
  <si>
    <t>(Namy-Nspe-Nspe-NhArg-Nspe-Nspe)2</t>
  </si>
  <si>
    <t>(NLys-Nspe-Nspe)2-Namy-Nspe-Nspe-NLys-Nspe-Nspe</t>
  </si>
  <si>
    <t>(NLys-Nspe-Nspe)2(NhArg-Nspe-Nspe)2</t>
  </si>
  <si>
    <t>(NhArg-Nspe-Nspe)2(NLys-Nspe-Nspe)2</t>
  </si>
  <si>
    <t>NLys-Nspe-Nspe-NhArg-Nspe-Nspe-(NLys-Nspe-Nspe)2</t>
  </si>
  <si>
    <t>(NhArg-Nspe-Nspe-NLys-Nspe-Nspe)2</t>
  </si>
  <si>
    <t>KDNIKHVPGGG(pS)VQIVYKPVDL(pS)KVT(pS)KCG(pS)L</t>
  </si>
  <si>
    <t>HVPGGG(pS)VQIVYKPVDL(pS)KVT(pS)KCG(pS)LGNIHH</t>
  </si>
  <si>
    <t>G(pS)VQIVYKPVDL(pS)KVT(pS)KCG(pS)LGNIHHKPGGG</t>
  </si>
  <si>
    <t>VYKPVDL(pS)KVT(pS)KCG(pS)LGNIHHKPGGGQVEVK</t>
  </si>
  <si>
    <t>DL(pS)KVT(pS)KCG(pS)LGNIHHKPGGGQVEVKSEKLD</t>
  </si>
  <si>
    <t>T(pS)KCG(pS)LGNIHHKPGGGQVEVKSEKLDFKDRV</t>
  </si>
  <si>
    <t>(pS)LGNIHHKPGGGQVEVKSEKLDFKDRVQSKIG</t>
  </si>
  <si>
    <t>HHKPGGGQVEVKSEKLDFKDRVQSKIG(pS)LDNI</t>
  </si>
  <si>
    <t>Peptoid sequence</t>
  </si>
  <si>
    <t>H</t>
  </si>
  <si>
    <t>OH</t>
  </si>
  <si>
    <t>NLys-Nspe-Nspe-NLys-Npfb-Npfb-NLys-Nspe-Nspe</t>
  </si>
  <si>
    <t>Namy-Nspe-Nspe-(NLys-Nspe-Nspe)3</t>
  </si>
  <si>
    <r>
      <t>(Namy-Nspe-Nspe</t>
    </r>
    <r>
      <rPr>
        <sz val="10"/>
        <rFont val="Verdana"/>
        <family val="0"/>
      </rPr>
      <t>)</t>
    </r>
    <r>
      <rPr>
        <sz val="10"/>
        <rFont val="Verdana"/>
        <family val="0"/>
      </rPr>
      <t>2</t>
    </r>
    <r>
      <rPr>
        <sz val="10"/>
        <rFont val="Verdana"/>
        <family val="0"/>
      </rPr>
      <t>(</t>
    </r>
    <r>
      <rPr>
        <sz val="10"/>
        <rFont val="Verdana"/>
        <family val="0"/>
      </rPr>
      <t>NLys-Nspe-Nspe</t>
    </r>
    <r>
      <rPr>
        <sz val="10"/>
        <rFont val="Verdana"/>
        <family val="0"/>
      </rPr>
      <t>)</t>
    </r>
    <r>
      <rPr>
        <sz val="10"/>
        <rFont val="Verdana"/>
        <family val="0"/>
      </rPr>
      <t>2</t>
    </r>
  </si>
  <si>
    <t>Peptide sequence</t>
  </si>
  <si>
    <t>Formula</t>
  </si>
  <si>
    <t>pI</t>
  </si>
  <si>
    <t>Ext coeff (ox)</t>
  </si>
  <si>
    <t>N-terminus</t>
  </si>
  <si>
    <t>C-terminus</t>
  </si>
  <si>
    <t>MW</t>
  </si>
  <si>
    <t>Ext coeff (red)</t>
  </si>
  <si>
    <t>CH3CO</t>
  </si>
  <si>
    <t>NH2</t>
  </si>
  <si>
    <t>NH2</t>
  </si>
  <si>
    <t>KNVKSKIG(pS)(pT)ENLKHQPGGGKVQIINKKLDL(pS)</t>
  </si>
  <si>
    <t>KIG(pS)(pT)ENLKHQPGGGKVQIINKKLDL(pS)NVQSK</t>
  </si>
  <si>
    <t>ENLKHQPGGGKVQIINKKLDL(pS)NVQSKCG(pS)KD</t>
  </si>
  <si>
    <t>QPGGGKVQIINKKLDL(pS)NVQSKCG(pS)KDNIKHV</t>
  </si>
  <si>
    <t>KVQIINKKLDL(pS)NVQSKCG(pS)KDNIKHVPGGG(pS)</t>
  </si>
  <si>
    <t>NKKLDL(pS)NVQSKCG(pS)KDNIKHVPGGG(pS)VQIVY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</si>
</sst>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46.125" style="0" customWidth="1"/>
    <col min="4" max="4" width="13.00390625" style="0" customWidth="1"/>
    <col min="5" max="5" width="14.75390625" style="0" customWidth="1"/>
    <col min="6" max="6" width="9.00390625" style="0" customWidth="1"/>
    <col min="7" max="8" width="13.625" style="0" customWidth="1"/>
  </cols>
  <sheetData>
    <row r="1" ht="12.75">
      <c r="A1" s="3" t="s">
        <v>4</v>
      </c>
    </row>
    <row r="2" ht="12.75">
      <c r="A2" t="s">
        <v>0</v>
      </c>
    </row>
    <row r="3" ht="12.75">
      <c r="A3" t="s">
        <v>3</v>
      </c>
    </row>
    <row r="5" spans="1:8" s="1" customFormat="1" ht="12.75">
      <c r="A5" s="1" t="s">
        <v>33</v>
      </c>
      <c r="B5" s="1" t="s">
        <v>37</v>
      </c>
      <c r="C5" s="1" t="s">
        <v>38</v>
      </c>
      <c r="D5" s="1" t="s">
        <v>39</v>
      </c>
      <c r="E5" s="1" t="s">
        <v>34</v>
      </c>
      <c r="F5" s="1" t="s">
        <v>35</v>
      </c>
      <c r="G5" s="1" t="s">
        <v>36</v>
      </c>
      <c r="H5" s="1" t="s">
        <v>40</v>
      </c>
    </row>
    <row r="6" spans="1:8" s="2" customFormat="1" ht="12.75">
      <c r="A6" s="2" t="s">
        <v>44</v>
      </c>
      <c r="B6" s="2" t="s">
        <v>41</v>
      </c>
      <c r="C6" s="2" t="s">
        <v>43</v>
      </c>
      <c r="D6" s="2" t="e">
        <f>PTIDEPROP("molecularWeight",A6,B6,C6)</f>
        <v>#NAME?</v>
      </c>
      <c r="E6" s="2" t="e">
        <f>PTIDEPROP("formula",A6,B6,C6)</f>
        <v>#NAME?</v>
      </c>
      <c r="F6" s="2" t="e">
        <f>PTIDEPROP("iso",A6,B6,C6)</f>
        <v>#NAME?</v>
      </c>
      <c r="G6" s="2" t="e">
        <f>PTIDEPROP("extinctionOx",A6,B6,C6)</f>
        <v>#NAME?</v>
      </c>
      <c r="H6" s="2" t="e">
        <f>PTIDEPROP("extinctionRed",A6,B6,C6)</f>
        <v>#NAME?</v>
      </c>
    </row>
    <row r="7" spans="1:3" s="2" customFormat="1" ht="12.75">
      <c r="A7" s="2" t="s">
        <v>45</v>
      </c>
      <c r="B7" s="2" t="s">
        <v>41</v>
      </c>
      <c r="C7" s="2" t="s">
        <v>5</v>
      </c>
    </row>
    <row r="8" spans="1:3" s="2" customFormat="1" ht="12.75">
      <c r="A8" s="2" t="s">
        <v>46</v>
      </c>
      <c r="B8" s="2" t="s">
        <v>41</v>
      </c>
      <c r="C8" s="2" t="s">
        <v>42</v>
      </c>
    </row>
    <row r="9" spans="1:3" s="2" customFormat="1" ht="12.75">
      <c r="A9" s="2" t="s">
        <v>47</v>
      </c>
      <c r="B9" s="2" t="s">
        <v>41</v>
      </c>
      <c r="C9" s="2" t="s">
        <v>42</v>
      </c>
    </row>
    <row r="10" spans="1:3" s="2" customFormat="1" ht="12.75">
      <c r="A10" s="2" t="s">
        <v>48</v>
      </c>
      <c r="B10" s="2" t="s">
        <v>41</v>
      </c>
      <c r="C10" s="2" t="s">
        <v>42</v>
      </c>
    </row>
    <row r="11" spans="1:3" s="2" customFormat="1" ht="12.75">
      <c r="A11" s="2" t="s">
        <v>49</v>
      </c>
      <c r="B11" s="2" t="s">
        <v>41</v>
      </c>
      <c r="C11" s="2" t="s">
        <v>42</v>
      </c>
    </row>
    <row r="12" spans="1:3" s="2" customFormat="1" ht="12.75">
      <c r="A12" s="2" t="s">
        <v>1</v>
      </c>
      <c r="B12" s="2" t="s">
        <v>41</v>
      </c>
      <c r="C12" s="2" t="s">
        <v>42</v>
      </c>
    </row>
    <row r="13" spans="1:3" s="2" customFormat="1" ht="12.75">
      <c r="A13" s="2" t="s">
        <v>2</v>
      </c>
      <c r="B13" s="2" t="s">
        <v>41</v>
      </c>
      <c r="C13" s="2" t="s">
        <v>42</v>
      </c>
    </row>
    <row r="14" spans="1:3" s="2" customFormat="1" ht="12.75">
      <c r="A14" s="2" t="s">
        <v>19</v>
      </c>
      <c r="B14" s="2" t="s">
        <v>41</v>
      </c>
      <c r="C14" s="2" t="s">
        <v>42</v>
      </c>
    </row>
    <row r="15" spans="1:3" s="2" customFormat="1" ht="12.75">
      <c r="A15" s="2" t="s">
        <v>20</v>
      </c>
      <c r="B15" s="2" t="s">
        <v>41</v>
      </c>
      <c r="C15" s="2" t="s">
        <v>42</v>
      </c>
    </row>
    <row r="16" spans="1:3" s="2" customFormat="1" ht="12.75">
      <c r="A16" s="2" t="s">
        <v>21</v>
      </c>
      <c r="B16" s="2" t="s">
        <v>41</v>
      </c>
      <c r="C16" s="2" t="s">
        <v>42</v>
      </c>
    </row>
    <row r="17" spans="1:3" s="2" customFormat="1" ht="12.75">
      <c r="A17" s="2" t="s">
        <v>22</v>
      </c>
      <c r="B17" s="2" t="s">
        <v>41</v>
      </c>
      <c r="C17" s="2" t="s">
        <v>42</v>
      </c>
    </row>
    <row r="18" spans="1:3" s="2" customFormat="1" ht="12.75">
      <c r="A18" s="2" t="s">
        <v>23</v>
      </c>
      <c r="B18" s="2" t="s">
        <v>41</v>
      </c>
      <c r="C18" s="2" t="s">
        <v>42</v>
      </c>
    </row>
    <row r="19" spans="1:3" s="2" customFormat="1" ht="12.75">
      <c r="A19" s="2" t="s">
        <v>24</v>
      </c>
      <c r="B19" s="2" t="s">
        <v>41</v>
      </c>
      <c r="C19" s="2" t="s">
        <v>42</v>
      </c>
    </row>
    <row r="20" spans="1:3" s="2" customFormat="1" ht="12.75">
      <c r="A20" s="2" t="s">
        <v>25</v>
      </c>
      <c r="B20" s="2" t="s">
        <v>41</v>
      </c>
      <c r="C20" s="2" t="s">
        <v>42</v>
      </c>
    </row>
    <row r="21" spans="1:3" s="2" customFormat="1" ht="12.75">
      <c r="A21" s="2" t="s">
        <v>26</v>
      </c>
      <c r="B21" s="2" t="s">
        <v>41</v>
      </c>
      <c r="C21" s="2" t="s">
        <v>42</v>
      </c>
    </row>
    <row r="22" s="2" customFormat="1" ht="12.75"/>
    <row r="23" spans="1:5" s="2" customFormat="1" ht="12.75">
      <c r="A23" s="1" t="s">
        <v>27</v>
      </c>
      <c r="B23" s="1" t="s">
        <v>37</v>
      </c>
      <c r="C23" s="1" t="s">
        <v>38</v>
      </c>
      <c r="D23" s="1" t="s">
        <v>39</v>
      </c>
      <c r="E23" s="1" t="s">
        <v>34</v>
      </c>
    </row>
    <row r="24" spans="1:5" s="2" customFormat="1" ht="12.75">
      <c r="A24" s="2" t="s">
        <v>30</v>
      </c>
      <c r="B24" s="2" t="s">
        <v>28</v>
      </c>
      <c r="C24" s="2" t="s">
        <v>29</v>
      </c>
      <c r="D24" s="2" t="e">
        <f>PTOIDPROP("molecularWeight",A24,B24,C24)</f>
        <v>#NAME?</v>
      </c>
      <c r="E24" s="2" t="e">
        <f>PTOIDPROP("formula",A24,B24,C24)</f>
        <v>#NAME?</v>
      </c>
    </row>
    <row r="25" spans="1:3" s="2" customFormat="1" ht="12.75">
      <c r="A25" s="2" t="s">
        <v>31</v>
      </c>
      <c r="B25" s="2" t="s">
        <v>28</v>
      </c>
      <c r="C25" s="2" t="s">
        <v>29</v>
      </c>
    </row>
    <row r="26" spans="1:3" s="2" customFormat="1" ht="12.75">
      <c r="A26" s="2" t="s">
        <v>32</v>
      </c>
      <c r="B26" s="2" t="s">
        <v>28</v>
      </c>
      <c r="C26" s="2" t="s">
        <v>29</v>
      </c>
    </row>
    <row r="27" spans="1:3" s="2" customFormat="1" ht="12.75">
      <c r="A27" s="2" t="s">
        <v>14</v>
      </c>
      <c r="B27" s="2" t="s">
        <v>28</v>
      </c>
      <c r="C27" s="2" t="s">
        <v>29</v>
      </c>
    </row>
    <row r="28" spans="1:3" s="2" customFormat="1" ht="12.75">
      <c r="A28" s="2" t="s">
        <v>6</v>
      </c>
      <c r="B28" s="2" t="s">
        <v>28</v>
      </c>
      <c r="C28" s="2" t="s">
        <v>29</v>
      </c>
    </row>
    <row r="29" spans="1:3" s="2" customFormat="1" ht="12.75">
      <c r="A29" s="2" t="s">
        <v>7</v>
      </c>
      <c r="B29" s="2" t="s">
        <v>28</v>
      </c>
      <c r="C29" s="2" t="s">
        <v>29</v>
      </c>
    </row>
    <row r="30" spans="1:3" s="2" customFormat="1" ht="12.75">
      <c r="A30" s="2" t="s">
        <v>8</v>
      </c>
      <c r="B30" s="2" t="s">
        <v>28</v>
      </c>
      <c r="C30" s="2" t="s">
        <v>29</v>
      </c>
    </row>
    <row r="31" spans="1:3" s="2" customFormat="1" ht="12.75">
      <c r="A31" s="2" t="s">
        <v>9</v>
      </c>
      <c r="B31" s="2" t="s">
        <v>28</v>
      </c>
      <c r="C31" s="2" t="s">
        <v>29</v>
      </c>
    </row>
    <row r="32" spans="1:3" s="2" customFormat="1" ht="12.75">
      <c r="A32" s="2" t="s">
        <v>10</v>
      </c>
      <c r="B32" s="2" t="s">
        <v>28</v>
      </c>
      <c r="C32" s="2" t="s">
        <v>29</v>
      </c>
    </row>
    <row r="33" spans="1:3" s="2" customFormat="1" ht="12.75">
      <c r="A33" s="2" t="s">
        <v>11</v>
      </c>
      <c r="B33" s="2" t="s">
        <v>28</v>
      </c>
      <c r="C33" s="2" t="s">
        <v>29</v>
      </c>
    </row>
    <row r="34" spans="1:3" s="2" customFormat="1" ht="12.75">
      <c r="A34" s="2" t="s">
        <v>12</v>
      </c>
      <c r="B34" s="2" t="s">
        <v>28</v>
      </c>
      <c r="C34" s="2" t="s">
        <v>29</v>
      </c>
    </row>
    <row r="35" spans="1:3" s="2" customFormat="1" ht="12.75">
      <c r="A35" s="2" t="s">
        <v>13</v>
      </c>
      <c r="B35" s="2" t="s">
        <v>28</v>
      </c>
      <c r="C35" s="2" t="s">
        <v>29</v>
      </c>
    </row>
    <row r="36" spans="1:3" s="2" customFormat="1" ht="12.75">
      <c r="A36" s="2" t="s">
        <v>15</v>
      </c>
      <c r="B36" s="2" t="s">
        <v>28</v>
      </c>
      <c r="C36" s="2" t="s">
        <v>29</v>
      </c>
    </row>
    <row r="37" spans="1:3" s="2" customFormat="1" ht="12.75">
      <c r="A37" s="2" t="s">
        <v>16</v>
      </c>
      <c r="B37" s="2" t="s">
        <v>28</v>
      </c>
      <c r="C37" s="2" t="s">
        <v>29</v>
      </c>
    </row>
    <row r="38" spans="1:3" s="2" customFormat="1" ht="12.75">
      <c r="A38" s="2" t="s">
        <v>17</v>
      </c>
      <c r="B38" s="2" t="s">
        <v>28</v>
      </c>
      <c r="C38" s="2" t="s">
        <v>29</v>
      </c>
    </row>
    <row r="39" spans="1:3" s="2" customFormat="1" ht="12.75">
      <c r="A39" s="2" t="s">
        <v>18</v>
      </c>
      <c r="B39" s="2" t="s">
        <v>28</v>
      </c>
      <c r="C39" s="2" t="s">
        <v>29</v>
      </c>
    </row>
    <row r="40" s="2" customFormat="1" ht="12.75"/>
    <row r="41" s="2" customFormat="1" ht="12.75"/>
    <row r="42" s="2" customFormat="1" ht="12.75"/>
    <row r="43" s="2" customFormat="1" ht="12.75"/>
  </sheetData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http://www.pep-calc.com/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Lear</dc:creator>
  <cp:keywords/>
  <dc:description/>
  <cp:lastModifiedBy>Sam Lear</cp:lastModifiedBy>
  <dcterms:created xsi:type="dcterms:W3CDTF">2017-04-16T11:58:47Z</dcterms:created>
  <dcterms:modified xsi:type="dcterms:W3CDTF">2017-04-16T16:43:21Z</dcterms:modified>
  <cp:category/>
  <cp:version/>
  <cp:contentType/>
  <cp:contentStatus/>
</cp:coreProperties>
</file>